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45" yWindow="60" windowWidth="14940" windowHeight="8550"/>
  </bookViews>
  <sheets>
    <sheet name="（参考２）" sheetId="3" r:id="rId1"/>
    <sheet name="（参考３）" sheetId="1" r:id="rId2"/>
    <sheet name="（参考４）" sheetId="2" r:id="rId3"/>
  </sheets>
  <definedNames>
    <definedName name="_xlnm.Print_Area" localSheetId="0">'（参考２）'!$B$1:$P$32</definedName>
    <definedName name="_xlnm.Print_Area" localSheetId="1">'（参考３）'!$A$1:$O$26</definedName>
    <definedName name="_xlnm.Print_Area" localSheetId="2">'（参考４）'!$A$1:$N$25</definedName>
  </definedNames>
  <calcPr calcId="162913"/>
</workbook>
</file>

<file path=xl/calcChain.xml><?xml version="1.0" encoding="utf-8"?>
<calcChain xmlns="http://schemas.openxmlformats.org/spreadsheetml/2006/main">
  <c r="N31" i="3" l="1"/>
  <c r="M31" i="3"/>
  <c r="L31" i="3"/>
  <c r="K31" i="3"/>
  <c r="F31" i="3"/>
  <c r="E31" i="3"/>
  <c r="D31" i="3"/>
  <c r="C31" i="3"/>
  <c r="O30" i="3"/>
  <c r="G30" i="3"/>
  <c r="O29" i="3"/>
  <c r="G29" i="3"/>
  <c r="O28" i="3"/>
  <c r="G28" i="3"/>
  <c r="O27" i="3"/>
  <c r="G27" i="3"/>
  <c r="O26" i="3"/>
  <c r="G26" i="3"/>
  <c r="O25" i="3"/>
  <c r="G25" i="3"/>
  <c r="O24" i="3"/>
  <c r="G24" i="3"/>
  <c r="O23" i="3"/>
  <c r="G23" i="3"/>
  <c r="O22" i="3"/>
  <c r="G22" i="3"/>
  <c r="O21" i="3"/>
  <c r="G21" i="3"/>
  <c r="O20" i="3"/>
  <c r="G20" i="3"/>
  <c r="O19" i="3"/>
  <c r="G19" i="3"/>
  <c r="O18" i="3"/>
  <c r="G18" i="3"/>
  <c r="G31" i="3" s="1"/>
  <c r="N24" i="2"/>
  <c r="N23" i="2"/>
  <c r="P22" i="3" l="1"/>
  <c r="H19" i="3"/>
  <c r="H23" i="3"/>
  <c r="H27" i="3"/>
  <c r="P24" i="3"/>
  <c r="P28" i="3"/>
  <c r="H29" i="3"/>
  <c r="H30" i="3"/>
  <c r="H24" i="3"/>
  <c r="H20" i="3"/>
  <c r="H31" i="3"/>
  <c r="H28" i="3"/>
  <c r="H26" i="3"/>
  <c r="H22" i="3"/>
  <c r="H18" i="3"/>
  <c r="P20" i="3"/>
  <c r="H21" i="3"/>
  <c r="H25" i="3"/>
  <c r="P21" i="3"/>
  <c r="P25" i="3"/>
  <c r="O31" i="3"/>
  <c r="P31" i="3" s="1"/>
  <c r="P18" i="3" l="1"/>
  <c r="P23" i="3"/>
  <c r="P30" i="3"/>
  <c r="P19" i="3"/>
  <c r="P29" i="3"/>
  <c r="P27" i="3"/>
  <c r="P26" i="3"/>
</calcChain>
</file>

<file path=xl/sharedStrings.xml><?xml version="1.0" encoding="utf-8"?>
<sst xmlns="http://schemas.openxmlformats.org/spreadsheetml/2006/main" count="114" uniqueCount="53">
  <si>
    <t>登録回数（１）</t>
    <rPh sb="0" eb="2">
      <t>トウロク</t>
    </rPh>
    <rPh sb="2" eb="4">
      <t>カイスウ</t>
    </rPh>
    <phoneticPr fontId="2"/>
  </si>
  <si>
    <t>登録回数（２）</t>
    <rPh sb="0" eb="2">
      <t>トウロク</t>
    </rPh>
    <rPh sb="2" eb="4">
      <t>カイスウ</t>
    </rPh>
    <phoneticPr fontId="2"/>
  </si>
  <si>
    <t>登録回数（３）</t>
    <rPh sb="0" eb="2">
      <t>トウロク</t>
    </rPh>
    <rPh sb="2" eb="4">
      <t>カイスウ</t>
    </rPh>
    <phoneticPr fontId="2"/>
  </si>
  <si>
    <t>登録回数（４）</t>
    <rPh sb="0" eb="2">
      <t>トウロク</t>
    </rPh>
    <rPh sb="2" eb="4">
      <t>カイスウ</t>
    </rPh>
    <phoneticPr fontId="2"/>
  </si>
  <si>
    <t>登録回数（５）</t>
    <rPh sb="0" eb="2">
      <t>トウロク</t>
    </rPh>
    <rPh sb="2" eb="4">
      <t>カイスウ</t>
    </rPh>
    <phoneticPr fontId="2"/>
  </si>
  <si>
    <t>登録回数（６）</t>
    <rPh sb="0" eb="2">
      <t>トウロク</t>
    </rPh>
    <rPh sb="2" eb="4">
      <t>カイスウ</t>
    </rPh>
    <phoneticPr fontId="2"/>
  </si>
  <si>
    <t>登録回数（７）</t>
    <rPh sb="0" eb="2">
      <t>トウロク</t>
    </rPh>
    <rPh sb="2" eb="4">
      <t>カイスウ</t>
    </rPh>
    <phoneticPr fontId="2"/>
  </si>
  <si>
    <t>合計</t>
    <rPh sb="0" eb="2">
      <t>ゴウケイ</t>
    </rPh>
    <phoneticPr fontId="2"/>
  </si>
  <si>
    <t>登録回数（８）</t>
    <rPh sb="0" eb="2">
      <t>トウロク</t>
    </rPh>
    <rPh sb="2" eb="4">
      <t>カイスウ</t>
    </rPh>
    <phoneticPr fontId="2"/>
  </si>
  <si>
    <t>登録回数（９）</t>
    <rPh sb="0" eb="2">
      <t>トウロク</t>
    </rPh>
    <rPh sb="2" eb="4">
      <t>カイスウ</t>
    </rPh>
    <phoneticPr fontId="2"/>
  </si>
  <si>
    <t>登録回数（１０）</t>
    <rPh sb="0" eb="2">
      <t>トウロク</t>
    </rPh>
    <rPh sb="2" eb="4">
      <t>カイスウ</t>
    </rPh>
    <phoneticPr fontId="2"/>
  </si>
  <si>
    <t>登録回数（１１）</t>
    <rPh sb="0" eb="2">
      <t>トウロク</t>
    </rPh>
    <rPh sb="2" eb="4">
      <t>カイスウ</t>
    </rPh>
    <phoneticPr fontId="2"/>
  </si>
  <si>
    <t>登録回数（１２）</t>
    <rPh sb="0" eb="2">
      <t>トウロク</t>
    </rPh>
    <rPh sb="2" eb="4">
      <t>カイスウ</t>
    </rPh>
    <phoneticPr fontId="2"/>
  </si>
  <si>
    <t>（注）令和元年度は平成31年４月を含む。</t>
    <phoneticPr fontId="2"/>
  </si>
  <si>
    <t>登録回数（１３）</t>
    <rPh sb="0" eb="2">
      <t>トウロク</t>
    </rPh>
    <rPh sb="2" eb="4">
      <t>カイスウ</t>
    </rPh>
    <phoneticPr fontId="2"/>
  </si>
  <si>
    <t>登録業者数
 (R2年3月末)</t>
    <phoneticPr fontId="2"/>
  </si>
  <si>
    <t>廃業等業者数
(H31年4月～R2年3月)</t>
    <rPh sb="0" eb="2">
      <t>ハイギョウ</t>
    </rPh>
    <rPh sb="2" eb="3">
      <t>トウ</t>
    </rPh>
    <rPh sb="3" eb="6">
      <t>ギョウシャスウ</t>
    </rPh>
    <rPh sb="11" eb="12">
      <t>ネン</t>
    </rPh>
    <rPh sb="13" eb="14">
      <t>ガツ</t>
    </rPh>
    <rPh sb="17" eb="18">
      <t>ネン</t>
    </rPh>
    <rPh sb="19" eb="20">
      <t>ガツ</t>
    </rPh>
    <phoneticPr fontId="2"/>
  </si>
  <si>
    <t>　　　新規登録等76業者</t>
    <phoneticPr fontId="2"/>
  </si>
  <si>
    <t>(参考３)貸金業者数の動向（登録回数別）
（令和元年度）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2" eb="23">
      <t>レイ</t>
    </rPh>
    <rPh sb="23" eb="24">
      <t>ワ</t>
    </rPh>
    <rPh sb="24" eb="25">
      <t>モト</t>
    </rPh>
    <rPh sb="25" eb="27">
      <t>ネンド</t>
    </rPh>
    <phoneticPr fontId="2"/>
  </si>
  <si>
    <t>(参考４)貸金業者数の動向（登録回数別）
（30年度）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4" eb="26">
      <t>ネンド</t>
    </rPh>
    <phoneticPr fontId="2"/>
  </si>
  <si>
    <t>登録業者数
 (31年3月末)</t>
    <phoneticPr fontId="2"/>
  </si>
  <si>
    <t>廃業等業者数
(30年4月～31年3月)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</si>
  <si>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（注）新規登録等88業者</t>
    <rPh sb="1" eb="2">
      <t>チュウ</t>
    </rPh>
    <rPh sb="3" eb="5">
      <t>シンキ</t>
    </rPh>
    <rPh sb="5" eb="8">
      <t>トウロクナド</t>
    </rPh>
    <rPh sb="10" eb="12">
      <t>ギョウシャ</t>
    </rPh>
    <phoneticPr fontId="2"/>
  </si>
  <si>
    <t>(参考２)貸金業者数の動向（登録回数別）
（平成30年度、令和元年度）</t>
    <rPh sb="22" eb="24">
      <t>ヘイセイ</t>
    </rPh>
    <rPh sb="29" eb="31">
      <t>レイワ</t>
    </rPh>
    <rPh sb="31" eb="32">
      <t>ガン</t>
    </rPh>
    <phoneticPr fontId="2"/>
  </si>
  <si>
    <t>平成30年度減少要因（登録回数別）</t>
    <rPh sb="0" eb="2">
      <t>ヘイセイ</t>
    </rPh>
    <rPh sb="4" eb="6">
      <t>ネンド</t>
    </rPh>
    <rPh sb="6" eb="8">
      <t>ゲンショウ</t>
    </rPh>
    <rPh sb="8" eb="10">
      <t>ヨウイン</t>
    </rPh>
    <rPh sb="11" eb="13">
      <t>トウロク</t>
    </rPh>
    <rPh sb="13" eb="15">
      <t>カイスウ</t>
    </rPh>
    <rPh sb="15" eb="16">
      <t>ベツ</t>
    </rPh>
    <phoneticPr fontId="2"/>
  </si>
  <si>
    <t>令和元年度減少要因（登録回数別）</t>
    <rPh sb="0" eb="2">
      <t>レイワ</t>
    </rPh>
    <rPh sb="2" eb="4">
      <t>ガンネン</t>
    </rPh>
    <rPh sb="4" eb="5">
      <t>ド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</si>
  <si>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登録
回数</t>
    <rPh sb="0" eb="2">
      <t>トウロク</t>
    </rPh>
    <rPh sb="3" eb="5">
      <t>カイスウ</t>
    </rPh>
    <phoneticPr fontId="2"/>
  </si>
  <si>
    <t>廃業</t>
    <rPh sb="0" eb="2">
      <t>ハイギョウ</t>
    </rPh>
    <phoneticPr fontId="2"/>
  </si>
  <si>
    <t>不更新</t>
    <rPh sb="0" eb="1">
      <t>フ</t>
    </rPh>
    <rPh sb="1" eb="3">
      <t>コウシン</t>
    </rPh>
    <phoneticPr fontId="2"/>
  </si>
  <si>
    <t>登録
取消</t>
    <rPh sb="0" eb="2">
      <t>トウロク</t>
    </rPh>
    <rPh sb="3" eb="5">
      <t>トリケ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</si>
  <si>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</si>
  <si>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</si>
  <si>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</si>
  <si>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</si>
  <si>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</si>
  <si>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</si>
  <si>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</si>
  <si>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</si>
  <si>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</si>
  <si>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（７）</t>
  </si>
  <si>
    <t>（８）</t>
    <phoneticPr fontId="2"/>
  </si>
  <si>
    <t>（９）</t>
  </si>
  <si>
    <t>（１０）</t>
  </si>
  <si>
    <t>（１１）</t>
  </si>
  <si>
    <t>（１２）</t>
  </si>
  <si>
    <t>（１３）</t>
    <phoneticPr fontId="2"/>
  </si>
  <si>
    <t>（注）令和元年度は平成31年４月を含む。</t>
    <rPh sb="1" eb="2">
      <t>チュウ</t>
    </rPh>
    <phoneticPr fontId="2"/>
  </si>
  <si>
    <t>（１）</t>
  </si>
  <si>
    <t>（８）</t>
  </si>
  <si>
    <t>（１３）</t>
  </si>
  <si>
    <t>登録業者数
 (31年3月末)</t>
  </si>
  <si>
    <t>パーセント</t>
  </si>
  <si>
    <t>登録業者数
 (元年9月末)</t>
    <rPh sb="8" eb="9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</si>
</sst>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%"/>
    <numFmt numFmtId="178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6" fillId="0" borderId="2" xfId="1" applyFont="1" applyBorder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9" xfId="0" quotePrefix="1" applyNumberFormat="1" applyFont="1" applyFill="1" applyBorder="1" applyAlignment="1">
      <alignment horizontal="center" vertical="center"/>
    </xf>
    <xf numFmtId="38" fontId="6" fillId="0" borderId="20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21" xfId="1" applyFont="1" applyFill="1" applyBorder="1">
      <alignment vertical="center"/>
    </xf>
    <xf numFmtId="177" fontId="6" fillId="0" borderId="22" xfId="1" applyNumberFormat="1" applyFont="1" applyFill="1" applyBorder="1">
      <alignment vertical="center"/>
    </xf>
    <xf numFmtId="0" fontId="8" fillId="0" borderId="0" xfId="0" applyFont="1">
      <alignment vertical="center"/>
    </xf>
    <xf numFmtId="176" fontId="4" fillId="0" borderId="23" xfId="0" quotePrefix="1" applyNumberFormat="1" applyFont="1" applyFill="1" applyBorder="1" applyAlignment="1">
      <alignment horizontal="center" vertical="center"/>
    </xf>
    <xf numFmtId="38" fontId="6" fillId="0" borderId="24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25" xfId="1" applyFont="1" applyFill="1" applyBorder="1">
      <alignment vertical="center"/>
    </xf>
    <xf numFmtId="177" fontId="6" fillId="0" borderId="26" xfId="1" applyNumberFormat="1" applyFont="1" applyFill="1" applyBorder="1">
      <alignment vertical="center"/>
    </xf>
    <xf numFmtId="38" fontId="6" fillId="0" borderId="27" xfId="1" applyFont="1" applyFill="1" applyBorder="1">
      <alignment vertical="center"/>
    </xf>
    <xf numFmtId="38" fontId="6" fillId="0" borderId="28" xfId="1" applyFont="1" applyFill="1" applyBorder="1">
      <alignment vertical="center"/>
    </xf>
    <xf numFmtId="38" fontId="6" fillId="0" borderId="29" xfId="1" applyFont="1" applyFill="1" applyBorder="1">
      <alignment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38" fontId="6" fillId="0" borderId="33" xfId="1" applyFont="1" applyFill="1" applyBorder="1">
      <alignment vertical="center"/>
    </xf>
    <xf numFmtId="0" fontId="4" fillId="0" borderId="34" xfId="0" applyFont="1" applyFill="1" applyBorder="1" applyAlignment="1">
      <alignment horizontal="center" vertical="center"/>
    </xf>
    <xf numFmtId="38" fontId="6" fillId="0" borderId="35" xfId="1" applyFont="1" applyFill="1" applyBorder="1">
      <alignment vertical="center"/>
    </xf>
    <xf numFmtId="38" fontId="6" fillId="0" borderId="36" xfId="1" applyFont="1" applyFill="1" applyBorder="1">
      <alignment vertical="center"/>
    </xf>
    <xf numFmtId="38" fontId="6" fillId="0" borderId="37" xfId="1" applyFont="1" applyFill="1" applyBorder="1">
      <alignment vertical="center"/>
    </xf>
    <xf numFmtId="177" fontId="6" fillId="0" borderId="38" xfId="1" applyNumberFormat="1" applyFont="1" applyFill="1" applyBorder="1">
      <alignment vertical="center"/>
    </xf>
    <xf numFmtId="38" fontId="0" fillId="0" borderId="0" xfId="1" applyFont="1" applyFill="1" applyBorder="1" applyAlignment="1">
      <alignment horizontal="left" vertical="center"/>
    </xf>
    <xf numFmtId="0" fontId="0" fillId="0" borderId="0" xfId="0" applyFont="1">
      <alignment vertical="center"/>
    </xf>
    <xf numFmtId="38" fontId="6" fillId="0" borderId="0" xfId="1" applyFont="1" applyFill="1" applyBorder="1">
      <alignment vertical="center"/>
    </xf>
    <xf numFmtId="177" fontId="6" fillId="0" borderId="0" xfId="1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2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8" fontId="4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A1-4575-9A4A-5B27D3C387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A1-4575-9A4A-5B27D3C387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A1-4575-9A4A-5B27D3C387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A1-4575-9A4A-5B27D3C387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1A1-4575-9A4A-5B27D3C387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1A1-4575-9A4A-5B27D3C387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1A1-4575-9A4A-5B27D3C387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1A1-4575-9A4A-5B27D3C387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1A1-4575-9A4A-5B27D3C387A5}"/>
              </c:ext>
            </c:extLst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1A1-4575-9A4A-5B27D3C387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1A1-4575-9A4A-5B27D3C387A5}"/>
              </c:ext>
            </c:extLst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1A1-4575-9A4A-5B27D3C387A5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1A1-4575-9A4A-5B27D3C387A5}"/>
              </c:ext>
            </c:extLst>
          </c:dPt>
          <c:dLbls>
            <c:dLbl>
              <c:idx val="0"/>
              <c:layout>
                <c:manualLayout>
                  <c:x val="3.9127217531543496E-2"/>
                  <c:y val="2.6509298757355543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220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A1-4575-9A4A-5B27D3C387A5}"/>
                </c:ext>
              </c:extLst>
            </c:dLbl>
            <c:dLbl>
              <c:idx val="1"/>
              <c:layout>
                <c:manualLayout>
                  <c:x val="3.2016570217879389E-2"/>
                  <c:y val="7.899156729577317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139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8.4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A1-4575-9A4A-5B27D3C387A5}"/>
                </c:ext>
              </c:extLst>
            </c:dLbl>
            <c:dLbl>
              <c:idx val="2"/>
              <c:layout>
                <c:manualLayout>
                  <c:x val="1.8762714901601155E-3"/>
                  <c:y val="3.54327216858424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131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8.0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A1-4575-9A4A-5B27D3C387A5}"/>
                </c:ext>
              </c:extLst>
            </c:dLbl>
            <c:dLbl>
              <c:idx val="3"/>
              <c:layout>
                <c:manualLayout>
                  <c:x val="4.3126627243883671E-2"/>
                  <c:y val="-2.1348185135394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201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12.2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A1-4575-9A4A-5B27D3C387A5}"/>
                </c:ext>
              </c:extLst>
            </c:dLbl>
            <c:dLbl>
              <c:idx val="4"/>
              <c:layout>
                <c:manualLayout>
                  <c:x val="-2.7998695257719666E-2"/>
                  <c:y val="-3.5467469089259383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193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1A1-4575-9A4A-5B27D3C387A5}"/>
                </c:ext>
              </c:extLst>
            </c:dLbl>
            <c:dLbl>
              <c:idx val="5"/>
              <c:layout>
                <c:manualLayout>
                  <c:x val="-4.1733704917830731E-2"/>
                  <c:y val="2.8417049902719625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111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1A1-4575-9A4A-5B27D3C387A5}"/>
                </c:ext>
              </c:extLst>
            </c:dLbl>
            <c:dLbl>
              <c:idx val="6"/>
              <c:layout>
                <c:manualLayout>
                  <c:x val="-3.9606615438130474E-2"/>
                  <c:y val="-1.5457800109033481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99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1A1-4575-9A4A-5B27D3C387A5}"/>
                </c:ext>
              </c:extLst>
            </c:dLbl>
            <c:dLbl>
              <c:idx val="7"/>
              <c:layout>
                <c:manualLayout>
                  <c:x val="-4.3429218155590164E-2"/>
                  <c:y val="-5.414166666666666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1A1-4575-9A4A-5B27D3C387A5}"/>
                </c:ext>
              </c:extLst>
            </c:dLbl>
            <c:dLbl>
              <c:idx val="8"/>
              <c:layout>
                <c:manualLayout>
                  <c:x val="-3.6732333660990116E-2"/>
                  <c:y val="-9.7479914529914585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57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1A1-4575-9A4A-5B27D3C387A5}"/>
                </c:ext>
              </c:extLst>
            </c:dLbl>
            <c:dLbl>
              <c:idx val="9"/>
              <c:layout>
                <c:manualLayout>
                  <c:x val="-5.1416163341028156E-3"/>
                  <c:y val="-0.1327297169893675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1A1-4575-9A4A-5B27D3C387A5}"/>
                </c:ext>
              </c:extLst>
            </c:dLbl>
            <c:dLbl>
              <c:idx val="10"/>
              <c:layout>
                <c:manualLayout>
                  <c:x val="6.1833735159326907E-2"/>
                  <c:y val="-0.15040777777777778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67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4.1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1A1-4575-9A4A-5B27D3C387A5}"/>
                </c:ext>
              </c:extLst>
            </c:dLbl>
            <c:dLbl>
              <c:idx val="11"/>
              <c:layout>
                <c:manualLayout>
                  <c:x val="0.1091372457700422"/>
                  <c:y val="-9.939613905299224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157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9.5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1A1-4575-9A4A-5B27D3C387A5}"/>
                </c:ext>
              </c:extLst>
            </c:dLbl>
            <c:dLbl>
              <c:idx val="12"/>
              <c:layout>
                <c:manualLayout>
                  <c:x val="8.2979782217207892E-2"/>
                  <c:y val="-2.7921308560809439E-2"/>
                </c:manualLayout>
              </c:layout>
              <c:tx>
                <c:rich>
                  <a:bodyPr/>
                  <a:lstStyle/>
                  <a:p>
                    <a:fld id="{2892D327-22DF-4527-8B7E-96C19572729F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C3AF30B-FA28-4825-97CB-97B8CF2D3779}" type="VALUE">
                      <a:rPr lang="en-US" altLang="ja-JP" baseline="0"/>
                      <a:pPr/>
                      <a:t>[値]</a:t>
                    </a:fld>
                    <a:r>
                      <a:rPr lang="ja-JP" altLang="en-US" baseline="0"/>
                      <a:t>業者
（</a:t>
                    </a:r>
                    <a:r>
                      <a:rPr lang="en-US" altLang="ja-JP" baseline="0"/>
                      <a:t>8.</a:t>
                    </a:r>
                    <a:fld id="{49681C6F-DAE6-4EA8-AC5D-2B6E9B0C8453}" type="PERCENTAGE">
                      <a:rPr lang="en-US" altLang="ja-JP" baseline="0"/>
                      <a:pPr/>
                      <a:t>[パーセンテージ]</a:t>
                    </a:fld>
                    <a:r>
                      <a:rPr lang="ja-JP" altLang="en-US" baseline="0"/>
                      <a:t>）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61A1-4575-9A4A-5B27D3C387A5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'（参考２）'!$C$38:$O$38</c:f>
              <c:strCache>
                <c:ptCount val="13"/>
                <c:pt idx="0">
                  <c:v>（１）</c:v>
                </c:pt>
                <c:pt idx="1">
                  <c:v>（２）</c:v>
                </c:pt>
                <c:pt idx="2">
                  <c:v>（３）</c:v>
                </c:pt>
                <c:pt idx="3">
                  <c:v>（４）</c:v>
                </c:pt>
                <c:pt idx="4">
                  <c:v>（５）</c:v>
                </c:pt>
                <c:pt idx="5">
                  <c:v>（６）</c:v>
                </c:pt>
                <c:pt idx="6">
                  <c:v>（７）</c:v>
                </c:pt>
                <c:pt idx="7">
                  <c:v>（８）</c:v>
                </c:pt>
                <c:pt idx="8">
                  <c:v>（９）</c:v>
                </c:pt>
                <c:pt idx="9">
                  <c:v>（１０）</c:v>
                </c:pt>
                <c:pt idx="10">
                  <c:v>（１１）</c:v>
                </c:pt>
                <c:pt idx="11">
                  <c:v>（１２）</c:v>
                </c:pt>
                <c:pt idx="12">
                  <c:v>（１３）</c:v>
                </c:pt>
              </c:strCache>
            </c:strRef>
          </c:cat>
          <c:val>
            <c:numRef>
              <c:f>'（参考２）'!$C$39:$O$39</c:f>
              <c:numCache>
                <c:formatCode>General</c:formatCode>
                <c:ptCount val="13"/>
                <c:pt idx="0">
                  <c:v>220</c:v>
                </c:pt>
                <c:pt idx="1">
                  <c:v>139</c:v>
                </c:pt>
                <c:pt idx="2">
                  <c:v>131</c:v>
                </c:pt>
                <c:pt idx="3">
                  <c:v>201</c:v>
                </c:pt>
                <c:pt idx="4">
                  <c:v>193</c:v>
                </c:pt>
                <c:pt idx="5">
                  <c:v>111</c:v>
                </c:pt>
                <c:pt idx="6">
                  <c:v>99</c:v>
                </c:pt>
                <c:pt idx="7">
                  <c:v>60</c:v>
                </c:pt>
                <c:pt idx="8">
                  <c:v>57</c:v>
                </c:pt>
                <c:pt idx="9">
                  <c:v>65</c:v>
                </c:pt>
                <c:pt idx="10">
                  <c:v>67</c:v>
                </c:pt>
                <c:pt idx="11">
                  <c:v>157</c:v>
                </c:pt>
                <c:pt idx="1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1A1-4575-9A4A-5B27D3C3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2E-472A-A4A3-4DB24FCA60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2E-472A-A4A3-4DB24FCA60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2E-472A-A4A3-4DB24FCA60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2E-472A-A4A3-4DB24FCA60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2E-472A-A4A3-4DB24FCA60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C2E-472A-A4A3-4DB24FCA60A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C2E-472A-A4A3-4DB24FCA60A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C2E-472A-A4A3-4DB24FCA60A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C2E-472A-A4A3-4DB24FCA60AA}"/>
              </c:ext>
            </c:extLst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C2E-472A-A4A3-4DB24FCA60A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C2E-472A-A4A3-4DB24FCA60AA}"/>
              </c:ext>
            </c:extLst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C2E-472A-A4A3-4DB24FCA60AA}"/>
              </c:ext>
            </c:extLst>
          </c:dPt>
          <c:dLbls>
            <c:dLbl>
              <c:idx val="0"/>
              <c:layout>
                <c:manualLayout>
                  <c:x val="2.7946311880065834E-2"/>
                  <c:y val="2.2673758294737044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210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12.2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2E-472A-A4A3-4DB24FCA60AA}"/>
                </c:ext>
              </c:extLst>
            </c:dLbl>
            <c:dLbl>
              <c:idx val="1"/>
              <c:layout>
                <c:manualLayout>
                  <c:x val="2.3630845973941352E-2"/>
                  <c:y val="4.4360396865758536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158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2E-472A-A4A3-4DB24FCA60AA}"/>
                </c:ext>
              </c:extLst>
            </c:dLbl>
            <c:dLbl>
              <c:idx val="2"/>
              <c:layout>
                <c:manualLayout>
                  <c:x val="1.8647822150069132E-2"/>
                  <c:y val="-2.34400031631460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161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2E-472A-A4A3-4DB24FCA60AA}"/>
                </c:ext>
              </c:extLst>
            </c:dLbl>
            <c:dLbl>
              <c:idx val="3"/>
              <c:layout>
                <c:manualLayout>
                  <c:x val="7.1079181216993526E-2"/>
                  <c:y val="-5.2516132726700089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233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2E-472A-A4A3-4DB24FCA60AA}"/>
                </c:ext>
              </c:extLst>
            </c:dLbl>
            <c:dLbl>
              <c:idx val="4"/>
              <c:layout>
                <c:manualLayout>
                  <c:x val="0.12853472247594658"/>
                  <c:y val="-7.055451859507230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165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2E-472A-A4A3-4DB24FCA60AA}"/>
                </c:ext>
              </c:extLst>
            </c:dLbl>
            <c:dLbl>
              <c:idx val="5"/>
              <c:layout>
                <c:manualLayout>
                  <c:x val="8.5807494168497513E-3"/>
                  <c:y val="1.110155198671478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7.0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2E-472A-A4A3-4DB24FCA60AA}"/>
                </c:ext>
              </c:extLst>
            </c:dLbl>
            <c:dLbl>
              <c:idx val="6"/>
              <c:layout>
                <c:manualLayout>
                  <c:x val="-3.1220933278103352E-2"/>
                  <c:y val="1.8578029496337158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5.2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C2E-472A-A4A3-4DB24FCA60AA}"/>
                </c:ext>
              </c:extLst>
            </c:dLbl>
            <c:dLbl>
              <c:idx val="7"/>
              <c:layout>
                <c:manualLayout>
                  <c:x val="-6.2995853789629241E-2"/>
                  <c:y val="-2.297371180194342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66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3.8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C2E-472A-A4A3-4DB24FCA60AA}"/>
                </c:ext>
              </c:extLst>
            </c:dLbl>
            <c:dLbl>
              <c:idx val="8"/>
              <c:layout>
                <c:manualLayout>
                  <c:x val="-5.9094392645549852E-2"/>
                  <c:y val="-9.401688192875552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50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2.9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C2E-472A-A4A3-4DB24FCA60AA}"/>
                </c:ext>
              </c:extLst>
            </c:dLbl>
            <c:dLbl>
              <c:idx val="9"/>
              <c:layout>
                <c:manualLayout>
                  <c:x val="-3.3094189274789555E-2"/>
                  <c:y val="-0.1569713967062378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89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5.2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2E-472A-A4A3-4DB24FCA60AA}"/>
                </c:ext>
              </c:extLst>
            </c:dLbl>
            <c:dLbl>
              <c:idx val="10"/>
              <c:layout>
                <c:manualLayout>
                  <c:x val="5.6243240233251293E-2"/>
                  <c:y val="-0.15746333333333334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2E-472A-A4A3-4DB24FCA60AA}"/>
                </c:ext>
              </c:extLst>
            </c:dLbl>
            <c:dLbl>
              <c:idx val="11"/>
              <c:layout>
                <c:manualLayout>
                  <c:x val="5.8822791435361774E-2"/>
                  <c:y val="-3.013414738897289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315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18.4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C2E-472A-A4A3-4DB24FCA60AA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'（参考２）'!$C$35:$N$35</c:f>
              <c:numCache>
                <c:formatCode>General</c:formatCode>
                <c:ptCount val="12"/>
                <c:pt idx="0">
                  <c:v>210</c:v>
                </c:pt>
                <c:pt idx="1">
                  <c:v>158</c:v>
                </c:pt>
                <c:pt idx="2">
                  <c:v>161</c:v>
                </c:pt>
                <c:pt idx="3">
                  <c:v>233</c:v>
                </c:pt>
                <c:pt idx="4">
                  <c:v>165</c:v>
                </c:pt>
                <c:pt idx="5">
                  <c:v>120</c:v>
                </c:pt>
                <c:pt idx="6">
                  <c:v>89</c:v>
                </c:pt>
                <c:pt idx="7">
                  <c:v>66</c:v>
                </c:pt>
                <c:pt idx="8">
                  <c:v>50</c:v>
                </c:pt>
                <c:pt idx="9">
                  <c:v>89</c:v>
                </c:pt>
                <c:pt idx="10">
                  <c:v>60</c:v>
                </c:pt>
                <c:pt idx="1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C2E-472A-A4A3-4DB24FCA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'（参考３）'!$A$23</c:f>
              <c:strCache>
                <c:ptCount val="1"/>
                <c:pt idx="0">
                  <c:v>登録業者数
 (R2年3月末)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'（参考３）'!$B$23:$N$23</c:f>
              <c:numCache>
                <c:formatCode>#,##0_);[Red]\(#,##0\)</c:formatCode>
                <c:ptCount val="13"/>
                <c:pt idx="0">
                  <c:v>220</c:v>
                </c:pt>
                <c:pt idx="1">
                  <c:v>139</c:v>
                </c:pt>
                <c:pt idx="2">
                  <c:v>131</c:v>
                </c:pt>
                <c:pt idx="3">
                  <c:v>201</c:v>
                </c:pt>
                <c:pt idx="4">
                  <c:v>193</c:v>
                </c:pt>
                <c:pt idx="5">
                  <c:v>111</c:v>
                </c:pt>
                <c:pt idx="6">
                  <c:v>99</c:v>
                </c:pt>
                <c:pt idx="7">
                  <c:v>60</c:v>
                </c:pt>
                <c:pt idx="8">
                  <c:v>57</c:v>
                </c:pt>
                <c:pt idx="9">
                  <c:v>65</c:v>
                </c:pt>
                <c:pt idx="10">
                  <c:v>67</c:v>
                </c:pt>
                <c:pt idx="11">
                  <c:v>157</c:v>
                </c:pt>
                <c:pt idx="1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1-4121-8DB0-38170A43E1AF}"/>
            </c:ext>
          </c:extLst>
        </c:ser>
        <c:ser>
          <c:idx val="1"/>
          <c:order val="1"/>
          <c:tx>
            <c:strRef>
              <c:f>'（参考３）'!$A$24</c:f>
              <c:strCache>
                <c:ptCount val="1"/>
                <c:pt idx="0">
                  <c:v>廃業等業者数
(H31年4月～R2年3月)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'（参考３）'!$B$24:$N$24</c:f>
              <c:numCache>
                <c:formatCode>#,##0_);[Red]\(#,##0\)</c:formatCode>
                <c:ptCount val="13"/>
                <c:pt idx="0">
                  <c:v>18</c:v>
                </c:pt>
                <c:pt idx="1">
                  <c:v>23</c:v>
                </c:pt>
                <c:pt idx="2">
                  <c:v>13</c:v>
                </c:pt>
                <c:pt idx="3">
                  <c:v>20</c:v>
                </c:pt>
                <c:pt idx="4">
                  <c:v>11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7</c:v>
                </c:pt>
                <c:pt idx="11">
                  <c:v>28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1-4121-8DB0-38170A43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40800"/>
        <c:axId val="113342336"/>
      </c:barChart>
      <c:catAx>
        <c:axId val="11334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423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08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'（参考４）'!$A$23</c:f>
              <c:strCache>
                <c:ptCount val="1"/>
                <c:pt idx="0">
                  <c:v>登録業者数
 (31年3月末)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'（参考４）'!$B$23:$M$23</c:f>
              <c:numCache>
                <c:formatCode>#,##0_);[Red]\(#,##0\)</c:formatCode>
                <c:ptCount val="12"/>
                <c:pt idx="0">
                  <c:v>210</c:v>
                </c:pt>
                <c:pt idx="1">
                  <c:v>158</c:v>
                </c:pt>
                <c:pt idx="2">
                  <c:v>161</c:v>
                </c:pt>
                <c:pt idx="3">
                  <c:v>233</c:v>
                </c:pt>
                <c:pt idx="4">
                  <c:v>165</c:v>
                </c:pt>
                <c:pt idx="5">
                  <c:v>120</c:v>
                </c:pt>
                <c:pt idx="6">
                  <c:v>89</c:v>
                </c:pt>
                <c:pt idx="7">
                  <c:v>66</c:v>
                </c:pt>
                <c:pt idx="8">
                  <c:v>50</c:v>
                </c:pt>
                <c:pt idx="9">
                  <c:v>89</c:v>
                </c:pt>
                <c:pt idx="10">
                  <c:v>60</c:v>
                </c:pt>
                <c:pt idx="1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8-42BD-858D-36B2668A04A8}"/>
            </c:ext>
          </c:extLst>
        </c:ser>
        <c:ser>
          <c:idx val="1"/>
          <c:order val="1"/>
          <c:tx>
            <c:strRef>
              <c:f>'（参考４）'!$A$24</c:f>
              <c:strCache>
                <c:ptCount val="1"/>
                <c:pt idx="0">
                  <c:v>廃業等業者数
(30年4月～31年3月)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'（参考４）'!$B$22:$M$22</c:f>
              <c:strCache>
                <c:ptCount val="12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</c:strCache>
            </c:strRef>
          </c:cat>
          <c:val>
            <c:numRef>
              <c:f>'（参考４）'!$B$24:$M$24</c:f>
              <c:numCache>
                <c:formatCode>#,##0_);[Red]\(#,##0\)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12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8-42BD-858D-36B2668A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05600"/>
        <c:axId val="103307136"/>
      </c:barChart>
      <c:catAx>
        <c:axId val="1033056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071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56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57150</xdr:rowOff>
    </xdr:from>
    <xdr:to>
      <xdr:col>2</xdr:col>
      <xdr:colOff>258945</xdr:colOff>
      <xdr:row>9</xdr:row>
      <xdr:rowOff>266700</xdr:rowOff>
    </xdr:to>
    <xdr:grpSp>
      <xdr:nvGrpSpPr>
        <xdr:cNvPr id="2" name="グループ化 1"/>
        <xdr:cNvGrpSpPr/>
      </xdr:nvGrpSpPr>
      <xdr:grpSpPr>
        <a:xfrm>
          <a:off x="76200" y="1704415"/>
          <a:ext cx="1180069" cy="1374961"/>
          <a:chOff x="5743575" y="1682115"/>
          <a:chExt cx="1182870" cy="135255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5751195" y="1682115"/>
            <a:ext cx="1175250" cy="436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88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5743575" y="2630805"/>
            <a:ext cx="1175250" cy="4038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142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10</xdr:col>
      <xdr:colOff>259311</xdr:colOff>
      <xdr:row>1</xdr:row>
      <xdr:rowOff>48986</xdr:rowOff>
    </xdr:from>
    <xdr:to>
      <xdr:col>16</xdr:col>
      <xdr:colOff>230737</xdr:colOff>
      <xdr:row>13</xdr:row>
      <xdr:rowOff>219986</xdr:rowOff>
    </xdr:to>
    <xdr:graphicFrame macro="">
      <xdr:nvGraphicFramePr>
        <xdr:cNvPr id="6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228374</xdr:colOff>
      <xdr:row>1</xdr:row>
      <xdr:rowOff>62419</xdr:rowOff>
    </xdr:from>
    <xdr:to>
      <xdr:col>8</xdr:col>
      <xdr:colOff>199800</xdr:colOff>
      <xdr:row>13</xdr:row>
      <xdr:rowOff>233419</xdr:rowOff>
    </xdr:to>
    <xdr:graphicFrame macro="">
      <xdr:nvGraphicFramePr>
        <xdr:cNvPr id="7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434209</xdr:colOff>
      <xdr:row>5</xdr:row>
      <xdr:rowOff>161110</xdr:rowOff>
    </xdr:from>
    <xdr:to>
      <xdr:col>14</xdr:col>
      <xdr:colOff>26209</xdr:colOff>
      <xdr:row>9</xdr:row>
      <xdr:rowOff>134110</xdr:rowOff>
    </xdr:to>
    <xdr:sp macro="" textlink="">
      <xdr:nvSpPr>
        <xdr:cNvPr id="8" name="Oval 13"/>
        <xdr:cNvSpPr>
          <a:spLocks noChangeArrowheads="1"/>
        </xdr:cNvSpPr>
      </xdr:nvSpPr>
      <xdr:spPr bwMode="auto">
        <a:xfrm>
          <a:off x="9054334" y="1789885"/>
          <a:ext cx="1116000" cy="11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1,647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403941</xdr:colOff>
      <xdr:row>5</xdr:row>
      <xdr:rowOff>167196</xdr:rowOff>
    </xdr:from>
    <xdr:to>
      <xdr:col>5</xdr:col>
      <xdr:colOff>757941</xdr:colOff>
      <xdr:row>9</xdr:row>
      <xdr:rowOff>140196</xdr:rowOff>
    </xdr:to>
    <xdr:sp macro="" textlink="">
      <xdr:nvSpPr>
        <xdr:cNvPr id="9" name="Oval 11"/>
        <xdr:cNvSpPr>
          <a:spLocks noChangeArrowheads="1"/>
        </xdr:cNvSpPr>
      </xdr:nvSpPr>
      <xdr:spPr bwMode="auto">
        <a:xfrm>
          <a:off x="2928066" y="1795971"/>
          <a:ext cx="1116000" cy="1116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H31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1,716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574862</xdr:colOff>
      <xdr:row>5</xdr:row>
      <xdr:rowOff>47625</xdr:rowOff>
    </xdr:from>
    <xdr:to>
      <xdr:col>10</xdr:col>
      <xdr:colOff>233732</xdr:colOff>
      <xdr:row>10</xdr:row>
      <xdr:rowOff>9524</xdr:rowOff>
    </xdr:to>
    <xdr:grpSp>
      <xdr:nvGrpSpPr>
        <xdr:cNvPr id="10" name="グループ化 9"/>
        <xdr:cNvGrpSpPr/>
      </xdr:nvGrpSpPr>
      <xdr:grpSpPr>
        <a:xfrm>
          <a:off x="6144186" y="1694890"/>
          <a:ext cx="1182870" cy="1418663"/>
          <a:chOff x="5743575" y="1676400"/>
          <a:chExt cx="1182870" cy="1390649"/>
        </a:xfrm>
      </xdr:grpSpPr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5751195" y="1676400"/>
            <a:ext cx="1175250" cy="441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76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2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5743575" y="2630804"/>
            <a:ext cx="1175250" cy="4362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145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</xdr:col>
      <xdr:colOff>57150</xdr:colOff>
      <xdr:row>1</xdr:row>
      <xdr:rowOff>104775</xdr:rowOff>
    </xdr:from>
    <xdr:to>
      <xdr:col>2</xdr:col>
      <xdr:colOff>628650</xdr:colOff>
      <xdr:row>3</xdr:row>
      <xdr:rowOff>152400</xdr:rowOff>
    </xdr:to>
    <xdr:sp macro="" textlink="">
      <xdr:nvSpPr>
        <xdr:cNvPr id="14" name="Oval 4"/>
        <xdr:cNvSpPr>
          <a:spLocks noChangeArrowheads="1"/>
        </xdr:cNvSpPr>
      </xdr:nvSpPr>
      <xdr:spPr bwMode="auto">
        <a:xfrm>
          <a:off x="295275" y="590550"/>
          <a:ext cx="1333500" cy="619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H30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年3月末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1,770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14</xdr:col>
      <xdr:colOff>76200</xdr:colOff>
      <xdr:row>20</xdr:row>
      <xdr:rowOff>266700</xdr:rowOff>
    </xdr:to>
    <xdr:graphicFrame macro="">
      <xdr:nvGraphicFramePr>
        <xdr:cNvPr id="108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13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5"/>
  <sheetViews>
    <sheetView tabSelected="1" view="pageBreakPreview" topLeftCell="A10" zoomScale="85" zoomScaleNormal="100" zoomScaleSheetLayoutView="85" workbookViewId="0">
      <selection activeCell="B23" sqref="B23"/>
    </sheetView>
  </sheetViews>
  <sheetFormatPr defaultRowHeight="13.5" x14ac:dyDescent="0.15"/>
  <cols>
    <col min="1" max="1" width="3.125" style="13" customWidth="1"/>
    <col min="2" max="16" width="10" style="13" customWidth="1"/>
    <col min="17" max="16384" width="9" style="13"/>
  </cols>
  <sheetData>
    <row r="1" spans="2:16" ht="38.25" customHeight="1" x14ac:dyDescent="0.15">
      <c r="B1" s="54" t="s">
        <v>23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2:16" ht="22.5" customHeight="1" x14ac:dyDescent="0.15"/>
    <row r="3" spans="2:16" ht="22.5" customHeight="1" x14ac:dyDescent="0.15"/>
    <row r="4" spans="2:16" ht="22.5" customHeight="1" x14ac:dyDescent="0.15"/>
    <row r="5" spans="2:16" ht="22.5" customHeight="1" x14ac:dyDescent="0.15"/>
    <row r="6" spans="2:16" ht="22.5" customHeight="1" x14ac:dyDescent="0.15"/>
    <row r="7" spans="2:16" ht="22.5" customHeight="1" x14ac:dyDescent="0.15"/>
    <row r="8" spans="2:16" ht="22.5" customHeight="1" x14ac:dyDescent="0.15"/>
    <row r="9" spans="2:16" ht="22.5" customHeight="1" x14ac:dyDescent="0.15"/>
    <row r="10" spans="2:16" ht="22.5" customHeight="1" x14ac:dyDescent="0.15"/>
    <row r="11" spans="2:16" ht="22.5" customHeight="1" x14ac:dyDescent="0.15"/>
    <row r="12" spans="2:16" ht="22.5" customHeight="1" x14ac:dyDescent="0.15"/>
    <row r="13" spans="2:16" ht="22.5" customHeight="1" x14ac:dyDescent="0.15"/>
    <row r="14" spans="2:16" ht="22.5" customHeight="1" x14ac:dyDescent="0.15"/>
    <row r="15" spans="2:16" ht="22.5" customHeight="1" thickBot="1" x14ac:dyDescent="0.2">
      <c r="B15" s="56" t="s">
        <v>24</v>
      </c>
      <c r="C15" s="56"/>
      <c r="D15" s="56"/>
      <c r="E15" s="56"/>
      <c r="F15" s="56"/>
      <c r="G15" s="56"/>
      <c r="H15" s="56"/>
      <c r="J15" s="57" t="s">
        <v>25</v>
      </c>
      <c r="K15" s="57"/>
      <c r="L15" s="57"/>
      <c r="M15" s="57"/>
      <c r="N15" s="57"/>
      <c r="O15" s="57"/>
      <c r="P15" s="57"/>
    </row>
    <row r="16" spans="2:16" ht="18.75" customHeight="1" x14ac:dyDescent="0.15">
      <c r="B16" s="58" t="s">
        <v>26</v>
      </c>
      <c r="C16" s="60" t="s">
        <v>27</v>
      </c>
      <c r="D16" s="62" t="s">
        <v>28</v>
      </c>
      <c r="E16" s="64" t="s">
        <v>29</v>
      </c>
      <c r="F16" s="66" t="s">
        <v>30</v>
      </c>
      <c r="G16" s="68" t="s">
        <v>31</v>
      </c>
      <c r="H16" s="14"/>
      <c r="J16" s="58" t="s">
        <v>26</v>
      </c>
      <c r="K16" s="60" t="s">
        <v>27</v>
      </c>
      <c r="L16" s="62" t="s">
        <v>28</v>
      </c>
      <c r="M16" s="64" t="s">
        <v>29</v>
      </c>
      <c r="N16" s="66" t="s">
        <v>30</v>
      </c>
      <c r="O16" s="68" t="s">
        <v>31</v>
      </c>
      <c r="P16" s="14"/>
    </row>
    <row r="17" spans="2:16" ht="18.75" customHeight="1" thickBot="1" x14ac:dyDescent="0.2">
      <c r="B17" s="59"/>
      <c r="C17" s="61"/>
      <c r="D17" s="63"/>
      <c r="E17" s="65"/>
      <c r="F17" s="67"/>
      <c r="G17" s="69"/>
      <c r="H17" s="15" t="s">
        <v>32</v>
      </c>
      <c r="J17" s="59"/>
      <c r="K17" s="61"/>
      <c r="L17" s="63"/>
      <c r="M17" s="65"/>
      <c r="N17" s="67"/>
      <c r="O17" s="69"/>
      <c r="P17" s="15" t="s">
        <v>32</v>
      </c>
    </row>
    <row r="18" spans="2:16" ht="18.75" customHeight="1" x14ac:dyDescent="0.15">
      <c r="B18" s="16" t="s">
        <v>33</v>
      </c>
      <c r="C18" s="17">
        <v>13</v>
      </c>
      <c r="D18" s="18">
        <v>6</v>
      </c>
      <c r="E18" s="18">
        <v>0</v>
      </c>
      <c r="F18" s="19">
        <v>3</v>
      </c>
      <c r="G18" s="20">
        <f>SUM(C18:F18)</f>
        <v>22</v>
      </c>
      <c r="H18" s="21">
        <f>G18/G31</f>
        <v>0.15492957746478872</v>
      </c>
      <c r="I18" s="22"/>
      <c r="J18" s="16" t="s">
        <v>33</v>
      </c>
      <c r="K18" s="17">
        <v>15</v>
      </c>
      <c r="L18" s="18">
        <v>2</v>
      </c>
      <c r="M18" s="18">
        <v>0</v>
      </c>
      <c r="N18" s="19">
        <v>1</v>
      </c>
      <c r="O18" s="20">
        <f>SUM(K18:N18)</f>
        <v>18</v>
      </c>
      <c r="P18" s="21">
        <f>O18/O31</f>
        <v>0.12413793103448276</v>
      </c>
    </row>
    <row r="19" spans="2:16" ht="18.75" customHeight="1" x14ac:dyDescent="0.15">
      <c r="B19" s="23" t="s">
        <v>34</v>
      </c>
      <c r="C19" s="24">
        <v>19</v>
      </c>
      <c r="D19" s="25">
        <v>3</v>
      </c>
      <c r="E19" s="25">
        <v>0</v>
      </c>
      <c r="F19" s="26">
        <v>1</v>
      </c>
      <c r="G19" s="27">
        <f t="shared" ref="G19:G30" si="0">SUM(C19:F19)</f>
        <v>23</v>
      </c>
      <c r="H19" s="28">
        <f>G19/G31</f>
        <v>0.1619718309859155</v>
      </c>
      <c r="I19" s="22"/>
      <c r="J19" s="23" t="s">
        <v>34</v>
      </c>
      <c r="K19" s="24">
        <v>18</v>
      </c>
      <c r="L19" s="25">
        <v>4</v>
      </c>
      <c r="M19" s="25">
        <v>0</v>
      </c>
      <c r="N19" s="26">
        <v>1</v>
      </c>
      <c r="O19" s="27">
        <f t="shared" ref="O19:O30" si="1">SUM(K19:N19)</f>
        <v>23</v>
      </c>
      <c r="P19" s="28">
        <f>O19/O31</f>
        <v>0.15862068965517243</v>
      </c>
    </row>
    <row r="20" spans="2:16" ht="18.75" customHeight="1" x14ac:dyDescent="0.15">
      <c r="B20" s="23" t="s">
        <v>35</v>
      </c>
      <c r="C20" s="24">
        <v>11</v>
      </c>
      <c r="D20" s="25">
        <v>2</v>
      </c>
      <c r="E20" s="25">
        <v>0</v>
      </c>
      <c r="F20" s="26">
        <v>0</v>
      </c>
      <c r="G20" s="27">
        <f t="shared" si="0"/>
        <v>13</v>
      </c>
      <c r="H20" s="28">
        <f>G20/G31</f>
        <v>9.154929577464789E-2</v>
      </c>
      <c r="I20" s="22"/>
      <c r="J20" s="23" t="s">
        <v>35</v>
      </c>
      <c r="K20" s="24">
        <v>8</v>
      </c>
      <c r="L20" s="25">
        <v>3</v>
      </c>
      <c r="M20" s="25">
        <v>1</v>
      </c>
      <c r="N20" s="26">
        <v>1</v>
      </c>
      <c r="O20" s="27">
        <f t="shared" si="1"/>
        <v>13</v>
      </c>
      <c r="P20" s="28">
        <f>O20/O31</f>
        <v>8.9655172413793102E-2</v>
      </c>
    </row>
    <row r="21" spans="2:16" ht="18.75" customHeight="1" x14ac:dyDescent="0.15">
      <c r="B21" s="23" t="s">
        <v>36</v>
      </c>
      <c r="C21" s="24">
        <v>15</v>
      </c>
      <c r="D21" s="25">
        <v>2</v>
      </c>
      <c r="E21" s="25">
        <v>0</v>
      </c>
      <c r="F21" s="26">
        <v>0</v>
      </c>
      <c r="G21" s="27">
        <f t="shared" si="0"/>
        <v>17</v>
      </c>
      <c r="H21" s="28">
        <f>G21/G31</f>
        <v>0.11971830985915492</v>
      </c>
      <c r="I21" s="22"/>
      <c r="J21" s="23" t="s">
        <v>36</v>
      </c>
      <c r="K21" s="24">
        <v>17</v>
      </c>
      <c r="L21" s="25">
        <v>3</v>
      </c>
      <c r="M21" s="25">
        <v>0</v>
      </c>
      <c r="N21" s="26">
        <v>0</v>
      </c>
      <c r="O21" s="27">
        <f t="shared" si="1"/>
        <v>20</v>
      </c>
      <c r="P21" s="28">
        <f>O21/O31</f>
        <v>0.13793103448275862</v>
      </c>
    </row>
    <row r="22" spans="2:16" ht="18.75" customHeight="1" x14ac:dyDescent="0.15">
      <c r="B22" s="23" t="s">
        <v>37</v>
      </c>
      <c r="C22" s="24">
        <v>9</v>
      </c>
      <c r="D22" s="25">
        <v>3</v>
      </c>
      <c r="E22" s="25">
        <v>0</v>
      </c>
      <c r="F22" s="26">
        <v>0</v>
      </c>
      <c r="G22" s="27">
        <f t="shared" si="0"/>
        <v>12</v>
      </c>
      <c r="H22" s="28">
        <f>G22/G31</f>
        <v>8.4507042253521125E-2</v>
      </c>
      <c r="I22" s="22"/>
      <c r="J22" s="23" t="s">
        <v>37</v>
      </c>
      <c r="K22" s="24">
        <v>10</v>
      </c>
      <c r="L22" s="25">
        <v>0</v>
      </c>
      <c r="M22" s="25">
        <v>1</v>
      </c>
      <c r="N22" s="26">
        <v>0</v>
      </c>
      <c r="O22" s="27">
        <f t="shared" si="1"/>
        <v>11</v>
      </c>
      <c r="P22" s="28">
        <f>O22/O31</f>
        <v>7.586206896551724E-2</v>
      </c>
    </row>
    <row r="23" spans="2:16" ht="18.75" customHeight="1" x14ac:dyDescent="0.15">
      <c r="B23" s="23" t="s">
        <v>38</v>
      </c>
      <c r="C23" s="24">
        <v>10</v>
      </c>
      <c r="D23" s="25">
        <v>2</v>
      </c>
      <c r="E23" s="25">
        <v>0</v>
      </c>
      <c r="F23" s="26">
        <v>0</v>
      </c>
      <c r="G23" s="27">
        <f t="shared" si="0"/>
        <v>12</v>
      </c>
      <c r="H23" s="28">
        <f>G23/G31</f>
        <v>8.4507042253521125E-2</v>
      </c>
      <c r="I23" s="22"/>
      <c r="J23" s="23" t="s">
        <v>38</v>
      </c>
      <c r="K23" s="24">
        <v>6</v>
      </c>
      <c r="L23" s="25">
        <v>1</v>
      </c>
      <c r="M23" s="25">
        <v>0</v>
      </c>
      <c r="N23" s="26">
        <v>0</v>
      </c>
      <c r="O23" s="27">
        <f t="shared" si="1"/>
        <v>7</v>
      </c>
      <c r="P23" s="28">
        <f>O23/O31</f>
        <v>4.8275862068965517E-2</v>
      </c>
    </row>
    <row r="24" spans="2:16" ht="18.75" customHeight="1" x14ac:dyDescent="0.15">
      <c r="B24" s="23" t="s">
        <v>39</v>
      </c>
      <c r="C24" s="24">
        <v>7</v>
      </c>
      <c r="D24" s="25">
        <v>1</v>
      </c>
      <c r="E24" s="25">
        <v>0</v>
      </c>
      <c r="F24" s="26">
        <v>0</v>
      </c>
      <c r="G24" s="27">
        <f t="shared" si="0"/>
        <v>8</v>
      </c>
      <c r="H24" s="28">
        <f>G24/G31</f>
        <v>5.6338028169014086E-2</v>
      </c>
      <c r="I24" s="22"/>
      <c r="J24" s="23" t="s">
        <v>39</v>
      </c>
      <c r="K24" s="24">
        <v>3</v>
      </c>
      <c r="L24" s="25">
        <v>0</v>
      </c>
      <c r="M24" s="25">
        <v>0</v>
      </c>
      <c r="N24" s="26">
        <v>0</v>
      </c>
      <c r="O24" s="27">
        <f t="shared" si="1"/>
        <v>3</v>
      </c>
      <c r="P24" s="28">
        <f>O24/O31</f>
        <v>2.0689655172413793E-2</v>
      </c>
    </row>
    <row r="25" spans="2:16" ht="18.75" customHeight="1" x14ac:dyDescent="0.15">
      <c r="B25" s="23" t="s">
        <v>40</v>
      </c>
      <c r="C25" s="24">
        <v>6</v>
      </c>
      <c r="D25" s="25">
        <v>1</v>
      </c>
      <c r="E25" s="25">
        <v>0</v>
      </c>
      <c r="F25" s="26">
        <v>1</v>
      </c>
      <c r="G25" s="27">
        <f t="shared" si="0"/>
        <v>8</v>
      </c>
      <c r="H25" s="28">
        <f>G25/G31</f>
        <v>5.6338028169014086E-2</v>
      </c>
      <c r="I25" s="22"/>
      <c r="J25" s="23" t="s">
        <v>40</v>
      </c>
      <c r="K25" s="24">
        <v>6</v>
      </c>
      <c r="L25" s="25">
        <v>0</v>
      </c>
      <c r="M25" s="25">
        <v>0</v>
      </c>
      <c r="N25" s="26">
        <v>0</v>
      </c>
      <c r="O25" s="27">
        <f t="shared" si="1"/>
        <v>6</v>
      </c>
      <c r="P25" s="28">
        <f>O25/O31</f>
        <v>4.1379310344827586E-2</v>
      </c>
    </row>
    <row r="26" spans="2:16" ht="18.75" customHeight="1" x14ac:dyDescent="0.15">
      <c r="B26" s="23" t="s">
        <v>41</v>
      </c>
      <c r="C26" s="24">
        <v>5</v>
      </c>
      <c r="D26" s="25">
        <v>1</v>
      </c>
      <c r="E26" s="25">
        <v>0</v>
      </c>
      <c r="F26" s="26">
        <v>0</v>
      </c>
      <c r="G26" s="29">
        <f t="shared" si="0"/>
        <v>6</v>
      </c>
      <c r="H26" s="28">
        <f>G26/G31</f>
        <v>4.2253521126760563E-2</v>
      </c>
      <c r="I26" s="22"/>
      <c r="J26" s="23" t="s">
        <v>41</v>
      </c>
      <c r="K26" s="24">
        <v>3</v>
      </c>
      <c r="L26" s="25">
        <v>3</v>
      </c>
      <c r="M26" s="25">
        <v>0</v>
      </c>
      <c r="N26" s="26">
        <v>0</v>
      </c>
      <c r="O26" s="29">
        <f t="shared" si="1"/>
        <v>6</v>
      </c>
      <c r="P26" s="28">
        <f>O26/O31</f>
        <v>4.1379310344827586E-2</v>
      </c>
    </row>
    <row r="27" spans="2:16" ht="18.75" customHeight="1" x14ac:dyDescent="0.15">
      <c r="B27" s="23" t="s">
        <v>42</v>
      </c>
      <c r="C27" s="24">
        <v>4</v>
      </c>
      <c r="D27" s="25">
        <v>0</v>
      </c>
      <c r="E27" s="25">
        <v>0</v>
      </c>
      <c r="F27" s="26">
        <v>1</v>
      </c>
      <c r="G27" s="29">
        <f t="shared" si="0"/>
        <v>5</v>
      </c>
      <c r="H27" s="28">
        <f>G27/G31</f>
        <v>3.5211267605633804E-2</v>
      </c>
      <c r="I27" s="22"/>
      <c r="J27" s="23" t="s">
        <v>42</v>
      </c>
      <c r="K27" s="24">
        <v>3</v>
      </c>
      <c r="L27" s="25">
        <v>0</v>
      </c>
      <c r="M27" s="25">
        <v>0</v>
      </c>
      <c r="N27" s="26">
        <v>0</v>
      </c>
      <c r="O27" s="29">
        <f t="shared" si="1"/>
        <v>3</v>
      </c>
      <c r="P27" s="28">
        <f>O27/O31</f>
        <v>2.0689655172413793E-2</v>
      </c>
    </row>
    <row r="28" spans="2:16" ht="18.75" customHeight="1" x14ac:dyDescent="0.15">
      <c r="B28" s="23" t="s">
        <v>43</v>
      </c>
      <c r="C28" s="30">
        <v>1</v>
      </c>
      <c r="D28" s="25">
        <v>0</v>
      </c>
      <c r="E28" s="25">
        <v>0</v>
      </c>
      <c r="F28" s="26">
        <v>0</v>
      </c>
      <c r="G28" s="27">
        <f t="shared" si="0"/>
        <v>1</v>
      </c>
      <c r="H28" s="28">
        <f>G28/G31</f>
        <v>7.0422535211267607E-3</v>
      </c>
      <c r="I28" s="22"/>
      <c r="J28" s="23" t="s">
        <v>43</v>
      </c>
      <c r="K28" s="30">
        <v>7</v>
      </c>
      <c r="L28" s="25">
        <v>0</v>
      </c>
      <c r="M28" s="25">
        <v>0</v>
      </c>
      <c r="N28" s="26">
        <v>0</v>
      </c>
      <c r="O28" s="27">
        <f t="shared" si="1"/>
        <v>7</v>
      </c>
      <c r="P28" s="28">
        <f>O28/O31</f>
        <v>4.8275862068965517E-2</v>
      </c>
    </row>
    <row r="29" spans="2:16" ht="18.75" customHeight="1" x14ac:dyDescent="0.15">
      <c r="B29" s="23" t="s">
        <v>44</v>
      </c>
      <c r="C29" s="30">
        <v>13</v>
      </c>
      <c r="D29" s="25">
        <v>0</v>
      </c>
      <c r="E29" s="25">
        <v>1</v>
      </c>
      <c r="F29" s="26">
        <v>1</v>
      </c>
      <c r="G29" s="27">
        <f t="shared" si="0"/>
        <v>15</v>
      </c>
      <c r="H29" s="28">
        <f>G29/G31</f>
        <v>0.10563380281690141</v>
      </c>
      <c r="I29" s="22"/>
      <c r="J29" s="23" t="s">
        <v>44</v>
      </c>
      <c r="K29" s="30">
        <v>22</v>
      </c>
      <c r="L29" s="25">
        <v>4</v>
      </c>
      <c r="M29" s="25">
        <v>0</v>
      </c>
      <c r="N29" s="26">
        <v>2</v>
      </c>
      <c r="O29" s="31">
        <f t="shared" si="1"/>
        <v>28</v>
      </c>
      <c r="P29" s="21">
        <f>O29/O31</f>
        <v>0.19310344827586207</v>
      </c>
    </row>
    <row r="30" spans="2:16" ht="18.75" customHeight="1" thickBot="1" x14ac:dyDescent="0.2">
      <c r="B30" s="23" t="s">
        <v>45</v>
      </c>
      <c r="C30" s="32">
        <v>0</v>
      </c>
      <c r="D30" s="33">
        <v>0</v>
      </c>
      <c r="E30" s="33">
        <v>0</v>
      </c>
      <c r="F30" s="34">
        <v>0</v>
      </c>
      <c r="G30" s="35">
        <f t="shared" si="0"/>
        <v>0</v>
      </c>
      <c r="H30" s="21">
        <f>G30/G31</f>
        <v>0</v>
      </c>
      <c r="I30" s="22"/>
      <c r="J30" s="23" t="s">
        <v>45</v>
      </c>
      <c r="K30" s="32">
        <v>0</v>
      </c>
      <c r="L30" s="33">
        <v>0</v>
      </c>
      <c r="M30" s="33">
        <v>0</v>
      </c>
      <c r="N30" s="34">
        <v>0</v>
      </c>
      <c r="O30" s="35">
        <f t="shared" si="1"/>
        <v>0</v>
      </c>
      <c r="P30" s="21">
        <f>O30/O31</f>
        <v>0</v>
      </c>
    </row>
    <row r="31" spans="2:16" ht="18.75" customHeight="1" thickBot="1" x14ac:dyDescent="0.2">
      <c r="B31" s="36" t="s">
        <v>7</v>
      </c>
      <c r="C31" s="37">
        <f>SUM(C18:C30)</f>
        <v>113</v>
      </c>
      <c r="D31" s="38">
        <f>SUM(D18:D30)</f>
        <v>21</v>
      </c>
      <c r="E31" s="38">
        <f>SUM(E18:E30)</f>
        <v>1</v>
      </c>
      <c r="F31" s="38">
        <f>SUM(F18:F30)</f>
        <v>7</v>
      </c>
      <c r="G31" s="39">
        <f>SUM(G18:G30)</f>
        <v>142</v>
      </c>
      <c r="H31" s="40">
        <f>G31/G31</f>
        <v>1</v>
      </c>
      <c r="I31" s="22"/>
      <c r="J31" s="36" t="s">
        <v>7</v>
      </c>
      <c r="K31" s="37">
        <f>SUM(K18:K30)</f>
        <v>118</v>
      </c>
      <c r="L31" s="38">
        <f>SUM(L18:L30)</f>
        <v>20</v>
      </c>
      <c r="M31" s="38">
        <f>SUM(M18:M30)</f>
        <v>2</v>
      </c>
      <c r="N31" s="38">
        <f>SUM(N18:N30)</f>
        <v>5</v>
      </c>
      <c r="O31" s="39">
        <f>SUM(O18:O30)</f>
        <v>145</v>
      </c>
      <c r="P31" s="40">
        <f>O31/O31</f>
        <v>1</v>
      </c>
    </row>
    <row r="32" spans="2:16" ht="18.75" customHeight="1" x14ac:dyDescent="0.15">
      <c r="B32" s="41" t="s">
        <v>46</v>
      </c>
      <c r="C32" s="42"/>
      <c r="D32" s="43"/>
      <c r="E32" s="43"/>
      <c r="F32" s="43"/>
      <c r="G32" s="43"/>
      <c r="H32" s="44"/>
      <c r="I32" s="22"/>
      <c r="J32" s="45"/>
      <c r="K32" s="43"/>
      <c r="L32" s="43"/>
      <c r="M32" s="43"/>
      <c r="N32" s="43"/>
      <c r="O32" s="43"/>
      <c r="P32" s="44"/>
    </row>
    <row r="33" spans="2:16" ht="22.5" customHeight="1" x14ac:dyDescent="0.15"/>
    <row r="34" spans="2:16" ht="14.25" x14ac:dyDescent="0.15">
      <c r="B34" s="46"/>
      <c r="C34" s="47" t="s">
        <v>47</v>
      </c>
      <c r="D34" s="47" t="s">
        <v>34</v>
      </c>
      <c r="E34" s="47" t="s">
        <v>35</v>
      </c>
      <c r="F34" s="47" t="s">
        <v>36</v>
      </c>
      <c r="G34" s="47" t="s">
        <v>37</v>
      </c>
      <c r="H34" s="47" t="s">
        <v>38</v>
      </c>
      <c r="I34" s="47" t="s">
        <v>39</v>
      </c>
      <c r="J34" s="47" t="s">
        <v>48</v>
      </c>
      <c r="K34" s="47" t="s">
        <v>41</v>
      </c>
      <c r="L34" s="47" t="s">
        <v>42</v>
      </c>
      <c r="M34" s="47" t="s">
        <v>43</v>
      </c>
      <c r="N34" s="47" t="s">
        <v>44</v>
      </c>
      <c r="O34" s="47" t="s">
        <v>49</v>
      </c>
      <c r="P34" s="47" t="s">
        <v>7</v>
      </c>
    </row>
    <row r="35" spans="2:16" ht="54" x14ac:dyDescent="0.15">
      <c r="B35" s="48" t="s">
        <v>50</v>
      </c>
      <c r="C35" s="49">
        <v>210</v>
      </c>
      <c r="D35" s="49">
        <v>158</v>
      </c>
      <c r="E35" s="49">
        <v>161</v>
      </c>
      <c r="F35" s="49">
        <v>233</v>
      </c>
      <c r="G35" s="49">
        <v>165</v>
      </c>
      <c r="H35" s="49">
        <v>120</v>
      </c>
      <c r="I35" s="49">
        <v>89</v>
      </c>
      <c r="J35" s="49">
        <v>66</v>
      </c>
      <c r="K35" s="49">
        <v>50</v>
      </c>
      <c r="L35" s="49">
        <v>89</v>
      </c>
      <c r="M35" s="49">
        <v>60</v>
      </c>
      <c r="N35" s="49">
        <v>315</v>
      </c>
      <c r="O35" s="49">
        <v>0</v>
      </c>
      <c r="P35" s="49">
        <v>1716</v>
      </c>
    </row>
    <row r="36" spans="2:16" ht="27" x14ac:dyDescent="0.15">
      <c r="B36" s="48" t="s">
        <v>51</v>
      </c>
      <c r="C36" s="50">
        <v>0.12237762237762238</v>
      </c>
      <c r="D36" s="50">
        <v>9.2074592074592079E-2</v>
      </c>
      <c r="E36" s="50">
        <v>9.3822843822843824E-2</v>
      </c>
      <c r="F36" s="50">
        <v>0.13578088578088579</v>
      </c>
      <c r="G36" s="50">
        <v>9.6153846153846159E-2</v>
      </c>
      <c r="H36" s="50">
        <v>6.9930069930069935E-2</v>
      </c>
      <c r="I36" s="50">
        <v>5.1864801864801864E-2</v>
      </c>
      <c r="J36" s="50">
        <v>3.8461538461538464E-2</v>
      </c>
      <c r="K36" s="50">
        <v>2.9137529137529136E-2</v>
      </c>
      <c r="L36" s="50">
        <v>5.1864801864801864E-2</v>
      </c>
      <c r="M36" s="50">
        <v>3.4965034965034968E-2</v>
      </c>
      <c r="N36" s="50">
        <v>0.18356643356643357</v>
      </c>
      <c r="O36" s="50">
        <v>0</v>
      </c>
      <c r="P36" s="50">
        <v>1</v>
      </c>
    </row>
    <row r="37" spans="2:16" ht="14.25" x14ac:dyDescent="0.15">
      <c r="B37" s="5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2:16" ht="14.25" x14ac:dyDescent="0.15">
      <c r="B38" s="52"/>
      <c r="C38" s="47" t="s">
        <v>47</v>
      </c>
      <c r="D38" s="47" t="s">
        <v>34</v>
      </c>
      <c r="E38" s="47" t="s">
        <v>35</v>
      </c>
      <c r="F38" s="47" t="s">
        <v>36</v>
      </c>
      <c r="G38" s="47" t="s">
        <v>37</v>
      </c>
      <c r="H38" s="47" t="s">
        <v>38</v>
      </c>
      <c r="I38" s="47" t="s">
        <v>39</v>
      </c>
      <c r="J38" s="47" t="s">
        <v>48</v>
      </c>
      <c r="K38" s="47" t="s">
        <v>41</v>
      </c>
      <c r="L38" s="47" t="s">
        <v>42</v>
      </c>
      <c r="M38" s="47" t="s">
        <v>43</v>
      </c>
      <c r="N38" s="47" t="s">
        <v>44</v>
      </c>
      <c r="O38" s="47" t="s">
        <v>49</v>
      </c>
      <c r="P38" s="47" t="s">
        <v>7</v>
      </c>
    </row>
    <row r="39" spans="2:16" ht="54" x14ac:dyDescent="0.15">
      <c r="B39" s="48" t="s">
        <v>52</v>
      </c>
      <c r="C39" s="49">
        <v>220</v>
      </c>
      <c r="D39" s="49">
        <v>139</v>
      </c>
      <c r="E39" s="49">
        <v>131</v>
      </c>
      <c r="F39" s="49">
        <v>201</v>
      </c>
      <c r="G39" s="49">
        <v>193</v>
      </c>
      <c r="H39" s="49">
        <v>111</v>
      </c>
      <c r="I39" s="49">
        <v>99</v>
      </c>
      <c r="J39" s="49">
        <v>60</v>
      </c>
      <c r="K39" s="49">
        <v>57</v>
      </c>
      <c r="L39" s="49">
        <v>65</v>
      </c>
      <c r="M39" s="49">
        <v>67</v>
      </c>
      <c r="N39" s="49">
        <v>157</v>
      </c>
      <c r="O39" s="49">
        <v>147</v>
      </c>
      <c r="P39" s="49">
        <v>1647</v>
      </c>
    </row>
    <row r="40" spans="2:16" ht="27" x14ac:dyDescent="0.15">
      <c r="B40" s="48" t="s">
        <v>51</v>
      </c>
      <c r="C40" s="50">
        <v>0.13357619914996965</v>
      </c>
      <c r="D40" s="50">
        <v>8.4395871281117182E-2</v>
      </c>
      <c r="E40" s="50">
        <v>7.9538554948391016E-2</v>
      </c>
      <c r="F40" s="50">
        <v>0.122040072859745</v>
      </c>
      <c r="G40" s="50">
        <v>0.11718275652701882</v>
      </c>
      <c r="H40" s="50">
        <v>6.7395264116575593E-2</v>
      </c>
      <c r="I40" s="50">
        <v>6.0109289617486336E-2</v>
      </c>
      <c r="J40" s="50">
        <v>3.6429872495446269E-2</v>
      </c>
      <c r="K40" s="50">
        <v>3.4608378870673952E-2</v>
      </c>
      <c r="L40" s="50">
        <v>3.9465695203400118E-2</v>
      </c>
      <c r="M40" s="50">
        <v>4.0680024286581663E-2</v>
      </c>
      <c r="N40" s="50">
        <v>9.532483302975106E-2</v>
      </c>
      <c r="O40" s="50">
        <v>8.9253187613843349E-2</v>
      </c>
      <c r="P40" s="50">
        <v>1</v>
      </c>
    </row>
    <row r="115" s="53" customFormat="1" x14ac:dyDescent="0.15"/>
  </sheetData>
  <mergeCells count="15">
    <mergeCell ref="B1:P1"/>
    <mergeCell ref="B15:H15"/>
    <mergeCell ref="J15:P15"/>
    <mergeCell ref="B16:B17"/>
    <mergeCell ref="C16:C17"/>
    <mergeCell ref="D16:D17"/>
    <mergeCell ref="E16:E17"/>
    <mergeCell ref="F16:F17"/>
    <mergeCell ref="G16:G17"/>
    <mergeCell ref="J16:J17"/>
    <mergeCell ref="K16:K17"/>
    <mergeCell ref="L16:L17"/>
    <mergeCell ref="M16:M17"/>
    <mergeCell ref="N16:N17"/>
    <mergeCell ref="O16:O17"/>
  </mergeCells>
  <phoneticPr fontId="2"/>
  <printOptions horizontalCentered="1"/>
  <pageMargins left="0.19685039370078741" right="0.19685039370078741" top="0.59055118110236227" bottom="0.39370078740157483" header="0.51181102362204722" footer="0.19685039370078741"/>
  <pageSetup paperSize="9" scale="86" orientation="landscape" r:id="rId1"/>
  <headerFooter alignWithMargins="0">
    <oddFooter>&amp;C５</oddFooter>
  </headerFooter>
  <rowBreaks count="1" manualBreakCount="1">
    <brk id="34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topLeftCell="A10" zoomScale="55" zoomScaleNormal="110" zoomScaleSheetLayoutView="55" workbookViewId="0">
      <selection activeCell="Y24" sqref="Y24"/>
    </sheetView>
  </sheetViews>
  <sheetFormatPr defaultRowHeight="13.5" x14ac:dyDescent="0.15"/>
  <cols>
    <col min="1" max="1" width="20" style="1" customWidth="1"/>
    <col min="2" max="15" width="11.25" style="1" customWidth="1"/>
    <col min="16" max="16384" width="9" style="1"/>
  </cols>
  <sheetData>
    <row r="1" spans="1:15" ht="45" customHeight="1" x14ac:dyDescent="0.15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2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2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 x14ac:dyDescent="0.15"/>
    <row r="6" spans="1:15" ht="22.5" customHeight="1" x14ac:dyDescent="0.15"/>
    <row r="7" spans="1:15" ht="22.5" customHeight="1" x14ac:dyDescent="0.15"/>
    <row r="8" spans="1:15" ht="22.5" customHeight="1" x14ac:dyDescent="0.15"/>
    <row r="9" spans="1:15" ht="22.5" customHeight="1" x14ac:dyDescent="0.15"/>
    <row r="10" spans="1:15" ht="22.5" customHeight="1" x14ac:dyDescent="0.15"/>
    <row r="11" spans="1:15" ht="22.5" customHeight="1" x14ac:dyDescent="0.15"/>
    <row r="12" spans="1:15" ht="22.5" customHeight="1" x14ac:dyDescent="0.15"/>
    <row r="13" spans="1:15" ht="22.5" customHeight="1" x14ac:dyDescent="0.15"/>
    <row r="14" spans="1:15" ht="22.5" customHeight="1" x14ac:dyDescent="0.15"/>
    <row r="15" spans="1:15" ht="22.5" customHeight="1" x14ac:dyDescent="0.15"/>
    <row r="16" spans="1:15" ht="22.5" customHeight="1" x14ac:dyDescent="0.15"/>
    <row r="17" spans="1:15" ht="22.5" customHeight="1" x14ac:dyDescent="0.15"/>
    <row r="18" spans="1:15" ht="22.5" customHeight="1" x14ac:dyDescent="0.15"/>
    <row r="19" spans="1:15" ht="22.5" customHeight="1" x14ac:dyDescent="0.15"/>
    <row r="20" spans="1:15" ht="22.5" customHeight="1" x14ac:dyDescent="0.15"/>
    <row r="21" spans="1:15" ht="22.5" customHeight="1" x14ac:dyDescent="0.15"/>
    <row r="22" spans="1:15" ht="22.5" customHeight="1" x14ac:dyDescent="0.15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14</v>
      </c>
      <c r="O22" s="6" t="s">
        <v>7</v>
      </c>
    </row>
    <row r="23" spans="1:15" ht="30" customHeight="1" x14ac:dyDescent="0.15">
      <c r="A23" s="7" t="s">
        <v>15</v>
      </c>
      <c r="B23" s="8">
        <v>220</v>
      </c>
      <c r="C23" s="8">
        <v>139</v>
      </c>
      <c r="D23" s="8">
        <v>131</v>
      </c>
      <c r="E23" s="8">
        <v>201</v>
      </c>
      <c r="F23" s="8">
        <v>193</v>
      </c>
      <c r="G23" s="8">
        <v>111</v>
      </c>
      <c r="H23" s="8">
        <v>99</v>
      </c>
      <c r="I23" s="8">
        <v>60</v>
      </c>
      <c r="J23" s="8">
        <v>57</v>
      </c>
      <c r="K23" s="8">
        <v>65</v>
      </c>
      <c r="L23" s="8">
        <v>67</v>
      </c>
      <c r="M23" s="8">
        <v>157</v>
      </c>
      <c r="N23" s="8">
        <v>147</v>
      </c>
      <c r="O23" s="8">
        <v>1647</v>
      </c>
    </row>
    <row r="24" spans="1:15" ht="30" customHeight="1" x14ac:dyDescent="0.15">
      <c r="A24" s="7" t="s">
        <v>16</v>
      </c>
      <c r="B24" s="9">
        <v>18</v>
      </c>
      <c r="C24" s="9">
        <v>23</v>
      </c>
      <c r="D24" s="9">
        <v>13</v>
      </c>
      <c r="E24" s="9">
        <v>20</v>
      </c>
      <c r="F24" s="9">
        <v>11</v>
      </c>
      <c r="G24" s="9">
        <v>7</v>
      </c>
      <c r="H24" s="9">
        <v>3</v>
      </c>
      <c r="I24" s="9">
        <v>6</v>
      </c>
      <c r="J24" s="10">
        <v>6</v>
      </c>
      <c r="K24" s="10">
        <v>3</v>
      </c>
      <c r="L24" s="10">
        <v>7</v>
      </c>
      <c r="M24" s="10">
        <v>28</v>
      </c>
      <c r="N24" s="10">
        <v>0</v>
      </c>
      <c r="O24" s="11">
        <v>145</v>
      </c>
    </row>
    <row r="25" spans="1:15" ht="22.5" customHeight="1" x14ac:dyDescent="0.15">
      <c r="A25" s="1" t="s">
        <v>13</v>
      </c>
      <c r="J25" s="70"/>
      <c r="K25" s="70"/>
      <c r="L25" s="70"/>
      <c r="M25" s="70"/>
      <c r="N25" s="70"/>
      <c r="O25" s="70"/>
    </row>
    <row r="26" spans="1:15" ht="22.5" customHeight="1" x14ac:dyDescent="0.15">
      <c r="A26" s="1" t="s">
        <v>17</v>
      </c>
      <c r="J26" s="70"/>
      <c r="K26" s="70"/>
      <c r="L26" s="70"/>
      <c r="M26" s="70"/>
      <c r="N26" s="70"/>
      <c r="O26" s="70"/>
    </row>
  </sheetData>
  <mergeCells count="3">
    <mergeCell ref="J25:O25"/>
    <mergeCell ref="A1:O1"/>
    <mergeCell ref="J26:O26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2" orientation="landscape" r:id="rId1"/>
  <headerFooter alignWithMargins="0">
    <oddFooter>&amp;C６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topLeftCell="A10" zoomScale="70" zoomScaleNormal="110" zoomScaleSheetLayoutView="70" workbookViewId="0">
      <selection activeCell="B23" sqref="B23"/>
    </sheetView>
  </sheetViews>
  <sheetFormatPr defaultRowHeight="13.5" x14ac:dyDescent="0.15"/>
  <cols>
    <col min="1" max="1" width="20" style="1" customWidth="1"/>
    <col min="2" max="14" width="11.25" style="1" customWidth="1"/>
    <col min="15" max="16384" width="9" style="1"/>
  </cols>
  <sheetData>
    <row r="1" spans="1:14" ht="45" customHeight="1" x14ac:dyDescent="0.15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2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22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2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2.5" customHeight="1" x14ac:dyDescent="0.15"/>
    <row r="6" spans="1:14" ht="22.5" customHeight="1" x14ac:dyDescent="0.15"/>
    <row r="7" spans="1:14" ht="22.5" customHeight="1" x14ac:dyDescent="0.15"/>
    <row r="8" spans="1:14" ht="22.5" customHeight="1" x14ac:dyDescent="0.15"/>
    <row r="9" spans="1:14" ht="22.5" customHeight="1" x14ac:dyDescent="0.15"/>
    <row r="10" spans="1:14" ht="22.5" customHeight="1" x14ac:dyDescent="0.15"/>
    <row r="11" spans="1:14" ht="22.5" customHeight="1" x14ac:dyDescent="0.15"/>
    <row r="12" spans="1:14" ht="22.5" customHeight="1" x14ac:dyDescent="0.15"/>
    <row r="13" spans="1:14" ht="22.5" customHeight="1" x14ac:dyDescent="0.15"/>
    <row r="14" spans="1:14" ht="22.5" customHeight="1" x14ac:dyDescent="0.15"/>
    <row r="15" spans="1:14" ht="22.5" customHeight="1" x14ac:dyDescent="0.15"/>
    <row r="16" spans="1:14" ht="22.5" customHeight="1" x14ac:dyDescent="0.15"/>
    <row r="17" spans="1:14" ht="22.5" customHeight="1" x14ac:dyDescent="0.15"/>
    <row r="18" spans="1:14" ht="22.5" customHeight="1" x14ac:dyDescent="0.15"/>
    <row r="19" spans="1:14" ht="22.5" customHeight="1" x14ac:dyDescent="0.15"/>
    <row r="20" spans="1:14" ht="22.5" customHeight="1" x14ac:dyDescent="0.15"/>
    <row r="21" spans="1:14" ht="22.5" customHeight="1" x14ac:dyDescent="0.15"/>
    <row r="22" spans="1:14" ht="22.5" customHeight="1" x14ac:dyDescent="0.15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6" t="s">
        <v>7</v>
      </c>
    </row>
    <row r="23" spans="1:14" ht="30" customHeight="1" x14ac:dyDescent="0.15">
      <c r="A23" s="7" t="s">
        <v>20</v>
      </c>
      <c r="B23" s="8">
        <v>210</v>
      </c>
      <c r="C23" s="8">
        <v>158</v>
      </c>
      <c r="D23" s="8">
        <v>161</v>
      </c>
      <c r="E23" s="8">
        <v>233</v>
      </c>
      <c r="F23" s="8">
        <v>165</v>
      </c>
      <c r="G23" s="8">
        <v>120</v>
      </c>
      <c r="H23" s="8">
        <v>89</v>
      </c>
      <c r="I23" s="8">
        <v>66</v>
      </c>
      <c r="J23" s="8">
        <v>50</v>
      </c>
      <c r="K23" s="8">
        <v>89</v>
      </c>
      <c r="L23" s="8">
        <v>60</v>
      </c>
      <c r="M23" s="8">
        <v>315</v>
      </c>
      <c r="N23" s="12">
        <f>SUM(B23:M23)</f>
        <v>1716</v>
      </c>
    </row>
    <row r="24" spans="1:14" ht="30" customHeight="1" x14ac:dyDescent="0.15">
      <c r="A24" s="7" t="s">
        <v>21</v>
      </c>
      <c r="B24" s="9">
        <v>22</v>
      </c>
      <c r="C24" s="9">
        <v>23</v>
      </c>
      <c r="D24" s="9">
        <v>13</v>
      </c>
      <c r="E24" s="9">
        <v>17</v>
      </c>
      <c r="F24" s="9">
        <v>12</v>
      </c>
      <c r="G24" s="9">
        <v>12</v>
      </c>
      <c r="H24" s="9">
        <v>8</v>
      </c>
      <c r="I24" s="9">
        <v>8</v>
      </c>
      <c r="J24" s="9">
        <v>6</v>
      </c>
      <c r="K24" s="9">
        <v>5</v>
      </c>
      <c r="L24" s="9">
        <v>1</v>
      </c>
      <c r="M24" s="9">
        <v>15</v>
      </c>
      <c r="N24" s="12">
        <f>SUM(B24:M24)</f>
        <v>142</v>
      </c>
    </row>
    <row r="25" spans="1:14" ht="22.5" customHeight="1" x14ac:dyDescent="0.15">
      <c r="J25" s="73" t="s">
        <v>22</v>
      </c>
      <c r="K25" s="73"/>
      <c r="L25" s="73"/>
      <c r="M25" s="73"/>
      <c r="N25" s="73"/>
    </row>
  </sheetData>
  <mergeCells count="2">
    <mergeCell ref="A1:N1"/>
    <mergeCell ref="J25:N25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8" orientation="landscape" r:id="rId1"/>
  <headerFooter alignWithMargins="0">
    <oddFooter>&amp;C７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（参考２）</vt:lpstr>
      <vt:lpstr>（参考３）</vt:lpstr>
      <vt:lpstr>（参考４）</vt:lpstr>
      <vt:lpstr>'（参考２）'!Print_Area</vt:lpstr>
      <vt:lpstr>'（参考３）'!Print_Area</vt:lpstr>
      <vt:lpstr>'（参考４）'!Print_Area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2014-10-22T08:40:39Z</dcterms:created>
  <dcterms:modified xsi:type="dcterms:W3CDTF">2020-04-23T09:34:48Z</dcterms:modified>
</cp:coreProperties>
</file>